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0044" sheetId="3" r:id="rId1"/>
    <sheet name="0044 (2)" sheetId="4" r:id="rId2"/>
  </sheets>
  <calcPr calcId="144525"/>
</workbook>
</file>

<file path=xl/calcChain.xml><?xml version="1.0" encoding="utf-8"?>
<calcChain xmlns="http://schemas.openxmlformats.org/spreadsheetml/2006/main">
  <c r="I24" i="4" l="1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J12" i="4"/>
  <c r="J11" i="4"/>
  <c r="J10" i="4"/>
  <c r="J9" i="4"/>
  <c r="J8" i="4"/>
  <c r="J7" i="4"/>
  <c r="J6" i="4"/>
  <c r="I28" i="3"/>
  <c r="J29" i="3" s="1"/>
  <c r="J19" i="3"/>
  <c r="J17" i="3"/>
  <c r="J15" i="3"/>
  <c r="J13" i="3"/>
  <c r="J11" i="3"/>
  <c r="J9" i="3"/>
  <c r="J7" i="3"/>
  <c r="I42" i="3"/>
  <c r="J43" i="3" s="1"/>
  <c r="I40" i="3"/>
  <c r="J41" i="3" s="1"/>
  <c r="I38" i="3"/>
  <c r="J39" i="3" s="1"/>
  <c r="I36" i="3"/>
  <c r="J37" i="3" s="1"/>
  <c r="I34" i="3"/>
  <c r="J35" i="3" s="1"/>
  <c r="I32" i="3"/>
  <c r="J33" i="3" s="1"/>
  <c r="I30" i="3"/>
  <c r="J31" i="3" s="1"/>
  <c r="I26" i="3"/>
  <c r="J27" i="3" s="1"/>
  <c r="I24" i="3"/>
  <c r="J25" i="3" s="1"/>
  <c r="I22" i="3"/>
  <c r="J23" i="3" s="1"/>
  <c r="I20" i="3"/>
  <c r="J21" i="3" s="1"/>
  <c r="J25" i="4" l="1"/>
  <c r="J44" i="3"/>
</calcChain>
</file>

<file path=xl/sharedStrings.xml><?xml version="1.0" encoding="utf-8"?>
<sst xmlns="http://schemas.openxmlformats.org/spreadsheetml/2006/main" count="176" uniqueCount="71">
  <si>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</si>
  <si>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</si>
  <si>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</si>
  <si>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</si>
  <si>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</si>
  <si>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</si>
  <si>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</si>
  <si>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</si>
  <si>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</si>
  <si>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</si>
  <si>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</si>
  <si>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</si>
  <si>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ИТОГО</t>
  </si>
  <si>
    <t>Морковь свежая</t>
  </si>
  <si>
    <t>Лук репчатый</t>
  </si>
  <si>
    <t>Капуста белокочанная</t>
  </si>
  <si>
    <t>Свекла свежая</t>
  </si>
  <si>
    <t>Картофель свежий</t>
  </si>
  <si>
    <t>Яблоки свежие</t>
  </si>
  <si>
    <t xml:space="preserve">Апельсины свежие </t>
  </si>
  <si>
    <t>Мандарины свежие</t>
  </si>
  <si>
    <t>Бананы свежие</t>
  </si>
  <si>
    <t>Груши свежие</t>
  </si>
  <si>
    <t>Лимоны свежие</t>
  </si>
  <si>
    <t xml:space="preserve">Огурцы консервированные </t>
  </si>
  <si>
    <t>бан.</t>
  </si>
  <si>
    <t>Зеленый горошек консервированный</t>
  </si>
  <si>
    <t>ГОСТ Р 54050-2010, сорт высший, 425 гр., упаковка без вздутия, без признаков бомбажа</t>
  </si>
  <si>
    <t>Томат-паста</t>
  </si>
  <si>
    <t>Джем фруктовый</t>
  </si>
  <si>
    <t>Огурцы свежие</t>
  </si>
  <si>
    <t>Чеснок</t>
  </si>
  <si>
    <t>кг</t>
  </si>
  <si>
    <t>без уксуса, ГОСТ 53127-2008,  маринад прозрачный без посторонних примесей, 720 гр. упаковка без признаков бомбажа</t>
  </si>
  <si>
    <t>Томаты свежие</t>
  </si>
  <si>
    <t>ГОСТ 1726-85, плоды  целые, здоровые, без повреждений, без постороннего запаха и вкуса, содержание нитратов в норме, урожай 2015 года</t>
  </si>
  <si>
    <t>ГОСТ 1725-85, плоды  целые, чистые, здоровые, неповрежденные, плотные, неперезрелые, без постороннего запаха и вкуса, содержание нитратов в норме, урожай 2015 года</t>
  </si>
  <si>
    <t>ГОСТ 7977-87, луковицы вызревшие, твердые и плотные, здоровые, чистые, целые, непроросшие, без повреждений, без постороннего запаха и привкуса, содержание нитратов в норме, урожай 2015 года</t>
  </si>
  <si>
    <t>ГОСТ Р 53596-2009, среднего размера, не более 120 мм, плоды свежие, целые, чистые, здоровые, без трещин, без постороннего запаха и привкуса, без признаков порчи, урожай 2015 года</t>
  </si>
  <si>
    <t>ГОСТ Р 21713-76 или 21714-76, плоды целые, чистые, без признаков порчи, урожай 2015 года</t>
  </si>
  <si>
    <t>ГОСТ Р 32282-2013,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норме, урожай   2015 года</t>
  </si>
  <si>
    <t>ГОСТ Р32284-2013, корнеплоды  целые, здоровые, чистые, нетреснувшие, без постороннего запаха и привкуса, содержание нитратов в норме, урожай 2015 г.</t>
  </si>
  <si>
    <t>ГОСТ Р 51808-2013, клубни целые  чистые, здоровые, зрелые с плотной кожурой,    непроросшие, неувядшие, без повреждений,  без постороннего запаха и привкуса, содержание нитратов в норме, урожай 2015 года</t>
  </si>
  <si>
    <t>ГОСТ Р 54697-2011, плоды целые чистые, без признаков порчи,  без постороннего запаха и привкуса, урожай 2015 года</t>
  </si>
  <si>
    <t>ГОСТ Р 51603-2000, плоды в кистях твердые,  целые, спелые, чистые, вкус сладкий без постороннего привкуса и аромата, без признаков порчи, урожай 2015 года</t>
  </si>
  <si>
    <t>ГОСТ Р 54678-2011, однородная масса оранжево-красного или малинового цвета, вкус и запах без горечи и пригара, с содержанием сухих веществ не менее 18-25%, без искусственных красителей, без стабилизаторов и крахмала, 750-770 гр., упаковка без повреждений и  признаков бомбажа.</t>
  </si>
  <si>
    <t>ГОСТ Р 31712-2012, 450 гр.,  консистенция желеобразная, ягоды разваренные, 450 гр., упаковка без признаков бомбажа</t>
  </si>
  <si>
    <t xml:space="preserve">ГОСТ Р 53596-2009, среднего размера, плоды чистые  здоровые, целые, без постороннего запаха,  без признаков порчи, диаметр не менее 50 мм, урожай 2015 года </t>
  </si>
  <si>
    <t>ГОСТ Р 53596-2009, плоды свежие  целые, чистые, здоровые, без трещин, без постороннего запаха и привкуса, цвет от светло-желтого до оранжевого, без признаков порчи, диаметр  не более 120 мм, урожай 2015 года</t>
  </si>
  <si>
    <t>Дата составления сводной  таблицы   19.06.2015 года</t>
  </si>
  <si>
    <t>МБОУ "Гимназия"</t>
  </si>
  <si>
    <t>Ф.И.О.  руководителя       В.В. Погребняк           Подпись ______________________</t>
  </si>
  <si>
    <t>ГОСТ Р 51783-2001, луковицы вызревшие  здоровые, чистые, целые, непроросшие, без повреждений, без постороннего запаха и привкуса, содержание нитратов в норме, урожай  2015 г.</t>
  </si>
  <si>
    <t>ГОСТ Р 51809-2001, кочаны свежие  целые, здоровые, чистые, непроросшие, плотные, без повреждений, без постороннего запаха и привкуса, содержание нитратов в норме, урожай  2015 г.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</si>
  <si>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</si>
  <si>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цены: метод сопоставимых рыночных цен </t>
  </si>
  <si>
    <t>ВСЕГО: начальная (максимальная) цена гражданско правового договора</t>
  </si>
  <si>
    <t xml:space="preserve">входящий № 79 от 05.06.2015 года </t>
  </si>
  <si>
    <t xml:space="preserve">входящий № 84 от 16.06.2015 года </t>
  </si>
  <si>
    <t xml:space="preserve">входящий № 88 от 17.06.2015 года </t>
  </si>
  <si>
    <t>IV. Обоснование начальной (максимальной) цены гражданско-правового договора на поставку сухофруктов</t>
  </si>
  <si>
    <t>Шипованик</t>
  </si>
  <si>
    <t>ГОСТ 1994-93, плоды цельные, хорошо высушенные, без загрязнений.</t>
  </si>
  <si>
    <t>ГОСТ Р32284-2013, корнеплоды  целые, здоровые, чистые, не треснувшие, без постороннего запаха и привкуса, содержание нитратов в норме, урожай 2015 г.</t>
  </si>
  <si>
    <t>ГОСТ Р 51809-2001, кочаны свежие  целые, здоровые, чистые, не проросшие, плотные, без повреждений, без постороннего запаха и привкуса, содержание нитратов в норме, урожай  2015 г.</t>
  </si>
  <si>
    <t>Шиповник</t>
  </si>
  <si>
    <t>ГОСТ 7977-87, луковицы вызревшие, твердые и плотные, здоровые, чистые, целые, не проросшие, без повреждений, без постороннего запаха и привкуса, содержание нитратов в норме, урожай 2015 года</t>
  </si>
  <si>
    <t>ГОСТ Р 51783-2001, луковицы вызревшие  здоровые, чистые, целые, не проросшие, без повреждений, без постороннего запаха и привкуса, содержание нитратов в норме, урожай  2015 г.</t>
  </si>
  <si>
    <t>ГОСТ Р 51808-2013, клубни целые  чистые, здоровые, зрелые с плотной кожурой,    не проросшие, не увядшие, без повреждений,  без постороннего запаха и привкуса, содержание нитратов в норме, урожай 2015 года</t>
  </si>
  <si>
    <t xml:space="preserve">Метод определения начальной (максимальной) цены: метод сопоставимых рыночных цен </t>
  </si>
  <si>
    <t xml:space="preserve">IV. Обоснование начальной (максимальной) цены гражданско-правового договора на поставку овощей, фруктов, и плодовоовощная  продукция.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</si>
</sst>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164" fontId="5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6" fillId="2" borderId="0" xfId="0" applyFont="1" applyFill="1"/>
    <xf numFmtId="0" fontId="9" fillId="3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8" fillId="3" borderId="2" xfId="0" applyFont="1" applyFill="1" applyBorder="1" applyAlignment="1">
      <alignment vertical="center"/>
    </xf>
    <xf numFmtId="0" fontId="0" fillId="3" borderId="0" xfId="0" applyFill="1" applyBorder="1" applyAlignment="1"/>
    <xf numFmtId="0" fontId="3" fillId="3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2" fontId="7" fillId="0" borderId="1" xfId="0" applyNumberFormat="1" applyFont="1" applyBorder="1" applyAlignment="1">
      <alignment horizontal="center"/>
    </xf>
    <xf numFmtId="0" fontId="17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16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zoomScale="110" zoomScaleNormal="110" workbookViewId="0">
      <selection activeCell="A2" sqref="A2"/>
    </sheetView>
  </sheetViews>
  <sheetFormatPr defaultRowHeight="15" x14ac:dyDescent="0.25"/>
  <cols>
    <col min="1" max="1" width="4.7109375" customWidth="1"/>
    <col min="2" max="2" width="19.28515625" customWidth="1"/>
    <col min="3" max="3" width="57.42578125" customWidth="1"/>
    <col min="4" max="4" width="7.140625" customWidth="1"/>
    <col min="5" max="5" width="7.42578125" style="22" customWidth="1"/>
    <col min="6" max="7" width="7.140625" style="21" customWidth="1"/>
    <col min="8" max="8" width="7.140625" style="20" customWidth="1"/>
    <col min="9" max="9" width="9.140625" style="27"/>
    <col min="10" max="10" width="11.42578125" customWidth="1"/>
  </cols>
  <sheetData>
    <row r="1" spans="1:10" x14ac:dyDescent="0.25">
      <c r="A1" s="46" t="s">
        <v>70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28" t="s">
        <v>54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75" x14ac:dyDescent="0.25">
      <c r="A3" s="30" t="s">
        <v>69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30" customHeight="1" x14ac:dyDescent="0.25">
      <c r="A4" s="47" t="s">
        <v>0</v>
      </c>
      <c r="B4" s="48" t="s">
        <v>1</v>
      </c>
      <c r="C4" s="48" t="s">
        <v>2</v>
      </c>
      <c r="D4" s="48" t="s">
        <v>11</v>
      </c>
      <c r="E4" s="49" t="s">
        <v>3</v>
      </c>
      <c r="F4" s="48" t="s">
        <v>4</v>
      </c>
      <c r="G4" s="48"/>
      <c r="H4" s="48"/>
      <c r="I4" s="54" t="s">
        <v>8</v>
      </c>
      <c r="J4" s="48" t="s">
        <v>9</v>
      </c>
    </row>
    <row r="5" spans="1:10" ht="25.5" customHeight="1" x14ac:dyDescent="0.25">
      <c r="A5" s="47"/>
      <c r="B5" s="48"/>
      <c r="C5" s="48"/>
      <c r="D5" s="48"/>
      <c r="E5" s="49"/>
      <c r="F5" s="15" t="s">
        <v>5</v>
      </c>
      <c r="G5" s="15" t="s">
        <v>6</v>
      </c>
      <c r="H5" s="15" t="s">
        <v>7</v>
      </c>
      <c r="I5" s="54"/>
      <c r="J5" s="48"/>
    </row>
    <row r="6" spans="1:10" ht="51.75" customHeight="1" x14ac:dyDescent="0.25">
      <c r="A6" s="14">
        <v>1</v>
      </c>
      <c r="B6" s="11" t="s">
        <v>13</v>
      </c>
      <c r="C6" s="11" t="s">
        <v>63</v>
      </c>
      <c r="D6" s="12" t="s">
        <v>32</v>
      </c>
      <c r="E6" s="12">
        <v>800</v>
      </c>
      <c r="F6" s="15">
        <v>60</v>
      </c>
      <c r="G6" s="15">
        <v>60</v>
      </c>
      <c r="H6" s="15">
        <v>60</v>
      </c>
      <c r="I6" s="24">
        <v>60</v>
      </c>
      <c r="J6" s="15"/>
    </row>
    <row r="7" spans="1:10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2">
        <f>I6*E6</f>
        <v>48000</v>
      </c>
    </row>
    <row r="8" spans="1:10" ht="60" x14ac:dyDescent="0.25">
      <c r="A8" s="14">
        <v>2</v>
      </c>
      <c r="B8" s="11" t="s">
        <v>14</v>
      </c>
      <c r="C8" s="11" t="s">
        <v>67</v>
      </c>
      <c r="D8" s="12" t="s">
        <v>32</v>
      </c>
      <c r="E8" s="12">
        <v>300</v>
      </c>
      <c r="F8" s="15">
        <v>60</v>
      </c>
      <c r="G8" s="15">
        <v>60</v>
      </c>
      <c r="H8" s="15">
        <v>60</v>
      </c>
      <c r="I8" s="24">
        <v>60</v>
      </c>
      <c r="J8" s="15"/>
    </row>
    <row r="9" spans="1:10" x14ac:dyDescent="0.25">
      <c r="A9" s="52" t="s">
        <v>12</v>
      </c>
      <c r="B9" s="53"/>
      <c r="C9" s="53"/>
      <c r="D9" s="53"/>
      <c r="E9" s="53"/>
      <c r="F9" s="53"/>
      <c r="G9" s="53"/>
      <c r="H9" s="53"/>
      <c r="I9" s="53"/>
      <c r="J9" s="2">
        <f>I8*E8</f>
        <v>18000</v>
      </c>
    </row>
    <row r="10" spans="1:10" ht="61.5" customHeight="1" x14ac:dyDescent="0.25">
      <c r="A10" s="14">
        <v>3</v>
      </c>
      <c r="B10" s="11" t="s">
        <v>15</v>
      </c>
      <c r="C10" s="11" t="s">
        <v>64</v>
      </c>
      <c r="D10" s="12" t="s">
        <v>32</v>
      </c>
      <c r="E10" s="12">
        <v>1600</v>
      </c>
      <c r="F10" s="15">
        <v>60</v>
      </c>
      <c r="G10" s="15">
        <v>60</v>
      </c>
      <c r="H10" s="15">
        <v>60</v>
      </c>
      <c r="I10" s="24">
        <v>60</v>
      </c>
      <c r="J10" s="15"/>
    </row>
    <row r="11" spans="1:10" x14ac:dyDescent="0.25">
      <c r="A11" s="52" t="s">
        <v>12</v>
      </c>
      <c r="B11" s="52"/>
      <c r="C11" s="52"/>
      <c r="D11" s="52"/>
      <c r="E11" s="52"/>
      <c r="F11" s="52"/>
      <c r="G11" s="52"/>
      <c r="H11" s="52"/>
      <c r="I11" s="52"/>
      <c r="J11" s="2">
        <f>I10*E10</f>
        <v>96000</v>
      </c>
    </row>
    <row r="12" spans="1:10" ht="66" customHeight="1" x14ac:dyDescent="0.25">
      <c r="A12" s="9">
        <v>4</v>
      </c>
      <c r="B12" s="11" t="s">
        <v>16</v>
      </c>
      <c r="C12" s="11" t="s">
        <v>40</v>
      </c>
      <c r="D12" s="12" t="s">
        <v>32</v>
      </c>
      <c r="E12" s="12">
        <v>350</v>
      </c>
      <c r="F12" s="15">
        <v>60</v>
      </c>
      <c r="G12" s="6">
        <v>60</v>
      </c>
      <c r="H12" s="6">
        <v>60</v>
      </c>
      <c r="I12" s="25">
        <v>60</v>
      </c>
      <c r="J12" s="5"/>
    </row>
    <row r="13" spans="1:10" x14ac:dyDescent="0.25">
      <c r="A13" s="45" t="s">
        <v>10</v>
      </c>
      <c r="B13" s="45"/>
      <c r="C13" s="45"/>
      <c r="D13" s="45"/>
      <c r="E13" s="45"/>
      <c r="F13" s="45"/>
      <c r="G13" s="45"/>
      <c r="H13" s="45"/>
      <c r="I13" s="45"/>
      <c r="J13" s="2">
        <f>I12*E12</f>
        <v>21000</v>
      </c>
    </row>
    <row r="14" spans="1:10" ht="69.75" customHeight="1" x14ac:dyDescent="0.25">
      <c r="A14" s="9">
        <v>5</v>
      </c>
      <c r="B14" s="11" t="s">
        <v>17</v>
      </c>
      <c r="C14" s="11" t="s">
        <v>68</v>
      </c>
      <c r="D14" s="12" t="s">
        <v>32</v>
      </c>
      <c r="E14" s="12">
        <v>2300</v>
      </c>
      <c r="F14" s="15">
        <v>60</v>
      </c>
      <c r="G14" s="6">
        <v>60</v>
      </c>
      <c r="H14" s="6">
        <v>60</v>
      </c>
      <c r="I14" s="25">
        <v>60</v>
      </c>
      <c r="J14" s="5"/>
    </row>
    <row r="15" spans="1:10" x14ac:dyDescent="0.25">
      <c r="A15" s="45" t="s">
        <v>10</v>
      </c>
      <c r="B15" s="45"/>
      <c r="C15" s="45"/>
      <c r="D15" s="45"/>
      <c r="E15" s="45"/>
      <c r="F15" s="45"/>
      <c r="G15" s="45"/>
      <c r="H15" s="45"/>
      <c r="I15" s="45"/>
      <c r="J15" s="2">
        <f>I14*E14</f>
        <v>138000</v>
      </c>
    </row>
    <row r="16" spans="1:10" ht="45" x14ac:dyDescent="0.25">
      <c r="A16" s="10">
        <v>6</v>
      </c>
      <c r="B16" s="11" t="s">
        <v>18</v>
      </c>
      <c r="C16" s="11" t="s">
        <v>43</v>
      </c>
      <c r="D16" s="12" t="s">
        <v>32</v>
      </c>
      <c r="E16" s="12">
        <v>330</v>
      </c>
      <c r="F16" s="17">
        <v>100</v>
      </c>
      <c r="G16" s="17">
        <v>120</v>
      </c>
      <c r="H16" s="17">
        <v>125</v>
      </c>
      <c r="I16" s="23">
        <v>115</v>
      </c>
      <c r="J16" s="2"/>
    </row>
    <row r="17" spans="1:10" x14ac:dyDescent="0.25">
      <c r="A17" s="8" t="s">
        <v>12</v>
      </c>
      <c r="B17" s="8"/>
      <c r="C17" s="8"/>
      <c r="D17" s="8"/>
      <c r="E17" s="34"/>
      <c r="F17" s="18"/>
      <c r="G17" s="18"/>
      <c r="H17" s="17"/>
      <c r="I17" s="23"/>
      <c r="J17" s="2">
        <f>I16*E16</f>
        <v>37950</v>
      </c>
    </row>
    <row r="18" spans="1:10" ht="60" x14ac:dyDescent="0.25">
      <c r="A18" s="10">
        <v>7</v>
      </c>
      <c r="B18" s="11" t="s">
        <v>19</v>
      </c>
      <c r="C18" s="11" t="s">
        <v>48</v>
      </c>
      <c r="D18" s="12" t="s">
        <v>32</v>
      </c>
      <c r="E18" s="12">
        <v>130</v>
      </c>
      <c r="F18" s="19">
        <v>100</v>
      </c>
      <c r="G18" s="19">
        <v>120</v>
      </c>
      <c r="H18" s="17">
        <v>110</v>
      </c>
      <c r="I18" s="23">
        <v>110</v>
      </c>
      <c r="J18" s="2"/>
    </row>
    <row r="19" spans="1:10" x14ac:dyDescent="0.25">
      <c r="A19" s="45" t="s">
        <v>12</v>
      </c>
      <c r="B19" s="45"/>
      <c r="C19" s="45"/>
      <c r="D19" s="45"/>
      <c r="E19" s="45"/>
      <c r="F19" s="45"/>
      <c r="G19" s="45"/>
      <c r="H19" s="45"/>
      <c r="I19" s="45"/>
      <c r="J19" s="2">
        <f>I18*E18</f>
        <v>14300</v>
      </c>
    </row>
    <row r="20" spans="1:10" ht="48" customHeight="1" x14ac:dyDescent="0.25">
      <c r="A20" s="10">
        <v>8</v>
      </c>
      <c r="B20" s="11" t="s">
        <v>20</v>
      </c>
      <c r="C20" s="11" t="s">
        <v>47</v>
      </c>
      <c r="D20" s="12" t="s">
        <v>32</v>
      </c>
      <c r="E20" s="12">
        <v>40</v>
      </c>
      <c r="F20" s="17">
        <v>145</v>
      </c>
      <c r="G20" s="17">
        <v>160</v>
      </c>
      <c r="H20" s="17">
        <v>151</v>
      </c>
      <c r="I20" s="23">
        <f>AVERAGE(F20:H20)</f>
        <v>152</v>
      </c>
      <c r="J20" s="2"/>
    </row>
    <row r="21" spans="1:10" x14ac:dyDescent="0.25">
      <c r="A21" s="45" t="s">
        <v>12</v>
      </c>
      <c r="B21" s="45"/>
      <c r="C21" s="45"/>
      <c r="D21" s="45"/>
      <c r="E21" s="45"/>
      <c r="F21" s="45"/>
      <c r="G21" s="45"/>
      <c r="H21" s="45"/>
      <c r="I21" s="45"/>
      <c r="J21" s="2">
        <f>I20*E20</f>
        <v>6080</v>
      </c>
    </row>
    <row r="22" spans="1:10" ht="48" customHeight="1" x14ac:dyDescent="0.25">
      <c r="A22" s="10">
        <v>9</v>
      </c>
      <c r="B22" s="11" t="s">
        <v>21</v>
      </c>
      <c r="C22" s="11" t="s">
        <v>44</v>
      </c>
      <c r="D22" s="12" t="s">
        <v>32</v>
      </c>
      <c r="E22" s="12">
        <v>150</v>
      </c>
      <c r="F22" s="17">
        <v>140</v>
      </c>
      <c r="G22" s="17">
        <v>130</v>
      </c>
      <c r="H22" s="17">
        <v>138</v>
      </c>
      <c r="I22" s="23">
        <f>AVERAGE(F22:H22)</f>
        <v>136</v>
      </c>
      <c r="J22" s="2"/>
    </row>
    <row r="23" spans="1:10" x14ac:dyDescent="0.25">
      <c r="A23" s="16" t="s">
        <v>12</v>
      </c>
      <c r="B23" s="16"/>
      <c r="C23" s="16"/>
      <c r="D23" s="16"/>
      <c r="E23" s="35"/>
      <c r="F23" s="18"/>
      <c r="G23" s="18"/>
      <c r="H23" s="17"/>
      <c r="I23" s="23"/>
      <c r="J23" s="2">
        <f>I22*E22</f>
        <v>20400</v>
      </c>
    </row>
    <row r="24" spans="1:10" ht="30" x14ac:dyDescent="0.25">
      <c r="A24" s="10">
        <v>10</v>
      </c>
      <c r="B24" s="11" t="s">
        <v>22</v>
      </c>
      <c r="C24" s="11" t="s">
        <v>39</v>
      </c>
      <c r="D24" s="12" t="s">
        <v>32</v>
      </c>
      <c r="E24" s="12">
        <v>40</v>
      </c>
      <c r="F24" s="19">
        <v>160</v>
      </c>
      <c r="G24" s="19">
        <v>160</v>
      </c>
      <c r="H24" s="17">
        <v>160</v>
      </c>
      <c r="I24" s="23">
        <f>AVERAGE(F24:H24)</f>
        <v>160</v>
      </c>
      <c r="J24" s="2"/>
    </row>
    <row r="25" spans="1:10" x14ac:dyDescent="0.25">
      <c r="A25" s="45" t="s">
        <v>12</v>
      </c>
      <c r="B25" s="45"/>
      <c r="C25" s="45"/>
      <c r="D25" s="45"/>
      <c r="E25" s="45"/>
      <c r="F25" s="45"/>
      <c r="G25" s="45"/>
      <c r="H25" s="45"/>
      <c r="I25" s="45"/>
      <c r="J25" s="2">
        <f>I24*E24</f>
        <v>6400</v>
      </c>
    </row>
    <row r="26" spans="1:10" ht="60" x14ac:dyDescent="0.25">
      <c r="A26" s="10">
        <v>11</v>
      </c>
      <c r="B26" s="11" t="s">
        <v>23</v>
      </c>
      <c r="C26" s="11" t="s">
        <v>38</v>
      </c>
      <c r="D26" s="12" t="s">
        <v>32</v>
      </c>
      <c r="E26" s="12">
        <v>20</v>
      </c>
      <c r="F26" s="19">
        <v>200</v>
      </c>
      <c r="G26" s="19">
        <v>190</v>
      </c>
      <c r="H26" s="17">
        <v>210</v>
      </c>
      <c r="I26" s="23">
        <f>AVERAGE(F26:H26)</f>
        <v>200</v>
      </c>
      <c r="J26" s="2"/>
    </row>
    <row r="27" spans="1:10" x14ac:dyDescent="0.25">
      <c r="A27" s="45" t="s">
        <v>12</v>
      </c>
      <c r="B27" s="45"/>
      <c r="C27" s="45"/>
      <c r="D27" s="45"/>
      <c r="E27" s="45"/>
      <c r="F27" s="45"/>
      <c r="G27" s="45"/>
      <c r="H27" s="45"/>
      <c r="I27" s="45"/>
      <c r="J27" s="2">
        <f>I26*E26</f>
        <v>4000</v>
      </c>
    </row>
    <row r="28" spans="1:10" ht="34.5" customHeight="1" x14ac:dyDescent="0.25">
      <c r="A28" s="10">
        <v>12</v>
      </c>
      <c r="B28" s="11" t="s">
        <v>65</v>
      </c>
      <c r="C28" s="11" t="s">
        <v>62</v>
      </c>
      <c r="D28" s="12" t="s">
        <v>32</v>
      </c>
      <c r="E28" s="12">
        <v>20</v>
      </c>
      <c r="F28" s="19">
        <v>200</v>
      </c>
      <c r="G28" s="19">
        <v>220</v>
      </c>
      <c r="H28" s="17">
        <v>210</v>
      </c>
      <c r="I28" s="23">
        <f>AVERAGE(F28:H28)</f>
        <v>210</v>
      </c>
      <c r="J28" s="2"/>
    </row>
    <row r="29" spans="1:10" x14ac:dyDescent="0.25">
      <c r="A29" s="45" t="s">
        <v>12</v>
      </c>
      <c r="B29" s="45"/>
      <c r="C29" s="45"/>
      <c r="D29" s="45"/>
      <c r="E29" s="45"/>
      <c r="F29" s="45"/>
      <c r="G29" s="45"/>
      <c r="H29" s="45"/>
      <c r="I29" s="45"/>
      <c r="J29" s="2">
        <f>I28*E28</f>
        <v>4200</v>
      </c>
    </row>
    <row r="30" spans="1:10" ht="45" x14ac:dyDescent="0.25">
      <c r="A30" s="10">
        <v>13</v>
      </c>
      <c r="B30" s="11" t="s">
        <v>24</v>
      </c>
      <c r="C30" s="11" t="s">
        <v>33</v>
      </c>
      <c r="D30" s="12" t="s">
        <v>25</v>
      </c>
      <c r="E30" s="12">
        <v>160</v>
      </c>
      <c r="F30" s="19">
        <v>180</v>
      </c>
      <c r="G30" s="19">
        <v>150</v>
      </c>
      <c r="H30" s="17">
        <v>150</v>
      </c>
      <c r="I30" s="23">
        <f>AVERAGE(F30:H30)</f>
        <v>160</v>
      </c>
      <c r="J30" s="2"/>
    </row>
    <row r="31" spans="1:10" x14ac:dyDescent="0.25">
      <c r="A31" s="45" t="s">
        <v>12</v>
      </c>
      <c r="B31" s="45"/>
      <c r="C31" s="45"/>
      <c r="D31" s="45"/>
      <c r="E31" s="45"/>
      <c r="F31" s="45"/>
      <c r="G31" s="45"/>
      <c r="H31" s="45"/>
      <c r="I31" s="45"/>
      <c r="J31" s="2">
        <f>I30*E30</f>
        <v>25600</v>
      </c>
    </row>
    <row r="32" spans="1:10" ht="30" x14ac:dyDescent="0.25">
      <c r="A32" s="10">
        <v>14</v>
      </c>
      <c r="B32" s="11" t="s">
        <v>26</v>
      </c>
      <c r="C32" s="11" t="s">
        <v>27</v>
      </c>
      <c r="D32" s="12" t="s">
        <v>25</v>
      </c>
      <c r="E32" s="12">
        <v>120</v>
      </c>
      <c r="F32" s="19">
        <v>45</v>
      </c>
      <c r="G32" s="19">
        <v>65</v>
      </c>
      <c r="H32" s="17">
        <v>46</v>
      </c>
      <c r="I32" s="23">
        <f>AVERAGE(F32:H32)</f>
        <v>52</v>
      </c>
      <c r="J32" s="2"/>
    </row>
    <row r="33" spans="1:10" x14ac:dyDescent="0.25">
      <c r="A33" s="45" t="s">
        <v>12</v>
      </c>
      <c r="B33" s="45"/>
      <c r="C33" s="45"/>
      <c r="D33" s="45"/>
      <c r="E33" s="45"/>
      <c r="F33" s="45"/>
      <c r="G33" s="45"/>
      <c r="H33" s="45"/>
      <c r="I33" s="45"/>
      <c r="J33" s="2">
        <f>I32*E32</f>
        <v>6240</v>
      </c>
    </row>
    <row r="34" spans="1:10" ht="90" x14ac:dyDescent="0.25">
      <c r="A34" s="10">
        <v>15</v>
      </c>
      <c r="B34" s="11" t="s">
        <v>28</v>
      </c>
      <c r="C34" s="11" t="s">
        <v>45</v>
      </c>
      <c r="D34" s="12" t="s">
        <v>25</v>
      </c>
      <c r="E34" s="12">
        <v>20</v>
      </c>
      <c r="F34" s="19">
        <v>85</v>
      </c>
      <c r="G34" s="19">
        <v>120</v>
      </c>
      <c r="H34" s="17">
        <v>101</v>
      </c>
      <c r="I34" s="23">
        <f>AVERAGE(F34:H34)</f>
        <v>102</v>
      </c>
      <c r="J34" s="2"/>
    </row>
    <row r="35" spans="1:10" x14ac:dyDescent="0.25">
      <c r="A35" s="45" t="s">
        <v>12</v>
      </c>
      <c r="B35" s="45"/>
      <c r="C35" s="45"/>
      <c r="D35" s="45"/>
      <c r="E35" s="45"/>
      <c r="F35" s="45"/>
      <c r="G35" s="45"/>
      <c r="H35" s="45"/>
      <c r="I35" s="45"/>
      <c r="J35" s="2">
        <f>I34*E34</f>
        <v>2040</v>
      </c>
    </row>
    <row r="36" spans="1:10" ht="45" x14ac:dyDescent="0.25">
      <c r="A36" s="10">
        <v>16</v>
      </c>
      <c r="B36" s="11" t="s">
        <v>29</v>
      </c>
      <c r="C36" s="11" t="s">
        <v>46</v>
      </c>
      <c r="D36" s="12" t="s">
        <v>25</v>
      </c>
      <c r="E36" s="12">
        <v>72</v>
      </c>
      <c r="F36" s="17">
        <v>48</v>
      </c>
      <c r="G36" s="17">
        <v>70</v>
      </c>
      <c r="H36" s="17">
        <v>77</v>
      </c>
      <c r="I36" s="23">
        <f>AVERAGE(F36:H36)</f>
        <v>65</v>
      </c>
      <c r="J36" s="2"/>
    </row>
    <row r="37" spans="1:10" x14ac:dyDescent="0.25">
      <c r="A37" s="45" t="s">
        <v>12</v>
      </c>
      <c r="B37" s="45"/>
      <c r="C37" s="45"/>
      <c r="D37" s="45"/>
      <c r="E37" s="45"/>
      <c r="F37" s="45"/>
      <c r="G37" s="45"/>
      <c r="H37" s="45"/>
      <c r="I37" s="45"/>
      <c r="J37" s="2">
        <f>I36*E36</f>
        <v>4680</v>
      </c>
    </row>
    <row r="38" spans="1:10" ht="45" x14ac:dyDescent="0.25">
      <c r="A38" s="10">
        <v>17</v>
      </c>
      <c r="B38" s="11" t="s">
        <v>30</v>
      </c>
      <c r="C38" s="11" t="s">
        <v>35</v>
      </c>
      <c r="D38" s="12" t="s">
        <v>32</v>
      </c>
      <c r="E38" s="12">
        <v>120</v>
      </c>
      <c r="F38" s="19">
        <v>150</v>
      </c>
      <c r="G38" s="19">
        <v>130</v>
      </c>
      <c r="H38" s="19">
        <v>122</v>
      </c>
      <c r="I38" s="26">
        <f>AVERAGE(F38:H38)</f>
        <v>134</v>
      </c>
      <c r="J38" s="2"/>
    </row>
    <row r="39" spans="1:10" x14ac:dyDescent="0.25">
      <c r="A39" s="45" t="s">
        <v>12</v>
      </c>
      <c r="B39" s="45"/>
      <c r="C39" s="45"/>
      <c r="D39" s="45"/>
      <c r="E39" s="45"/>
      <c r="F39" s="45"/>
      <c r="G39" s="45"/>
      <c r="H39" s="45"/>
      <c r="I39" s="45"/>
      <c r="J39" s="2">
        <f>I38*E38</f>
        <v>16080</v>
      </c>
    </row>
    <row r="40" spans="1:10" ht="60" x14ac:dyDescent="0.25">
      <c r="A40" s="10">
        <v>18</v>
      </c>
      <c r="B40" s="11" t="s">
        <v>34</v>
      </c>
      <c r="C40" s="11" t="s">
        <v>36</v>
      </c>
      <c r="D40" s="12" t="s">
        <v>32</v>
      </c>
      <c r="E40" s="12">
        <v>120</v>
      </c>
      <c r="F40" s="19">
        <v>150</v>
      </c>
      <c r="G40" s="19">
        <v>130</v>
      </c>
      <c r="H40" s="19">
        <v>122</v>
      </c>
      <c r="I40" s="26">
        <f>AVERAGE(F40:H40)</f>
        <v>134</v>
      </c>
      <c r="J40" s="2"/>
    </row>
    <row r="41" spans="1:10" x14ac:dyDescent="0.25">
      <c r="A41" s="45" t="s">
        <v>12</v>
      </c>
      <c r="B41" s="45"/>
      <c r="C41" s="45"/>
      <c r="D41" s="45"/>
      <c r="E41" s="45"/>
      <c r="F41" s="45"/>
      <c r="G41" s="45"/>
      <c r="H41" s="45"/>
      <c r="I41" s="45"/>
      <c r="J41" s="2">
        <f>I40*E40</f>
        <v>16080</v>
      </c>
    </row>
    <row r="42" spans="1:10" ht="60" x14ac:dyDescent="0.25">
      <c r="A42" s="10">
        <v>19</v>
      </c>
      <c r="B42" s="11" t="s">
        <v>31</v>
      </c>
      <c r="C42" s="11" t="s">
        <v>66</v>
      </c>
      <c r="D42" s="12" t="s">
        <v>32</v>
      </c>
      <c r="E42" s="12">
        <v>5</v>
      </c>
      <c r="F42" s="19">
        <v>200</v>
      </c>
      <c r="G42" s="19">
        <v>185</v>
      </c>
      <c r="H42" s="19">
        <v>200</v>
      </c>
      <c r="I42" s="26">
        <f>AVERAGE(F42:H42)</f>
        <v>195</v>
      </c>
      <c r="J42" s="2"/>
    </row>
    <row r="43" spans="1:10" x14ac:dyDescent="0.25">
      <c r="A43" s="8" t="s">
        <v>12</v>
      </c>
      <c r="B43" s="8"/>
      <c r="C43" s="8"/>
      <c r="D43" s="8"/>
      <c r="E43" s="34"/>
      <c r="F43" s="18"/>
      <c r="G43" s="18"/>
      <c r="H43" s="17"/>
      <c r="I43" s="23"/>
      <c r="J43" s="2">
        <f>I42*E42</f>
        <v>975</v>
      </c>
    </row>
    <row r="44" spans="1:10" x14ac:dyDescent="0.25">
      <c r="A44" s="45" t="s">
        <v>56</v>
      </c>
      <c r="B44" s="45"/>
      <c r="C44" s="45"/>
      <c r="D44" s="45"/>
      <c r="E44" s="45"/>
      <c r="F44" s="45"/>
      <c r="G44" s="45"/>
      <c r="H44" s="45"/>
      <c r="I44" s="45"/>
      <c r="J44" s="36">
        <f>SUM(J6:J43)</f>
        <v>486025</v>
      </c>
    </row>
    <row r="45" spans="1:10" x14ac:dyDescent="0.25">
      <c r="A45" s="4"/>
      <c r="B45" s="4"/>
      <c r="C45" s="27"/>
      <c r="E45" s="27"/>
      <c r="F45"/>
      <c r="G45" s="27"/>
      <c r="H45"/>
    </row>
    <row r="46" spans="1:10" ht="6.75" customHeight="1" x14ac:dyDescent="0.25">
      <c r="A46" s="32"/>
      <c r="B46" s="32"/>
      <c r="C46" s="27"/>
      <c r="E46" s="27"/>
      <c r="F46"/>
      <c r="G46" s="27"/>
      <c r="H46"/>
    </row>
    <row r="47" spans="1:10" ht="15.75" customHeight="1" x14ac:dyDescent="0.25">
      <c r="A47" s="33">
        <v>1</v>
      </c>
      <c r="B47" s="37" t="s">
        <v>57</v>
      </c>
      <c r="C47" s="27"/>
      <c r="E47" s="27"/>
      <c r="F47"/>
      <c r="G47" s="27"/>
      <c r="H47"/>
    </row>
    <row r="48" spans="1:10" ht="15.75" customHeight="1" x14ac:dyDescent="0.25">
      <c r="A48" s="33">
        <v>2</v>
      </c>
      <c r="B48" s="37" t="s">
        <v>58</v>
      </c>
      <c r="C48" s="27"/>
      <c r="E48" s="27"/>
      <c r="F48"/>
      <c r="G48" s="27"/>
      <c r="H48"/>
    </row>
    <row r="49" spans="1:8" ht="15.75" customHeight="1" x14ac:dyDescent="0.25">
      <c r="A49" s="33">
        <v>3</v>
      </c>
      <c r="B49" s="37" t="s">
        <v>59</v>
      </c>
      <c r="C49" s="27"/>
      <c r="E49" s="27"/>
      <c r="F49"/>
      <c r="G49" s="27"/>
      <c r="H49"/>
    </row>
    <row r="50" spans="1:8" x14ac:dyDescent="0.25">
      <c r="A50" s="1"/>
      <c r="C50" s="27"/>
      <c r="E50" s="27"/>
      <c r="F50"/>
      <c r="G50" s="27"/>
      <c r="H50"/>
    </row>
    <row r="51" spans="1:8" ht="15.75" x14ac:dyDescent="0.25">
      <c r="A51" s="50" t="s">
        <v>50</v>
      </c>
      <c r="B51" s="51"/>
      <c r="C51" s="27"/>
      <c r="E51" s="27"/>
      <c r="F51"/>
      <c r="G51" s="27"/>
      <c r="H51"/>
    </row>
    <row r="52" spans="1:8" ht="15.75" customHeight="1" x14ac:dyDescent="0.25">
      <c r="A52" s="7" t="s">
        <v>51</v>
      </c>
      <c r="B52" s="13"/>
      <c r="C52" s="27"/>
      <c r="E52" s="27"/>
      <c r="F52"/>
      <c r="G52" s="27"/>
      <c r="H52"/>
    </row>
    <row r="53" spans="1:8" ht="15.75" x14ac:dyDescent="0.25">
      <c r="A53" s="7" t="s">
        <v>49</v>
      </c>
      <c r="B53" s="3"/>
      <c r="C53" s="27"/>
      <c r="E53" s="27"/>
      <c r="F53"/>
      <c r="G53" s="27"/>
      <c r="H53"/>
    </row>
    <row r="54" spans="1:8" ht="40.5" customHeight="1" x14ac:dyDescent="0.25">
      <c r="C54" s="27"/>
      <c r="E54" s="27"/>
      <c r="F54"/>
      <c r="G54" s="27"/>
      <c r="H54"/>
    </row>
    <row r="55" spans="1:8" x14ac:dyDescent="0.25">
      <c r="C55" s="27"/>
      <c r="E55" s="27"/>
      <c r="F55"/>
      <c r="G55" s="27"/>
      <c r="H55"/>
    </row>
    <row r="56" spans="1:8" x14ac:dyDescent="0.25">
      <c r="C56" s="27"/>
      <c r="E56" s="27"/>
      <c r="F56"/>
      <c r="G56" s="27"/>
      <c r="H56"/>
    </row>
    <row r="57" spans="1:8" x14ac:dyDescent="0.25">
      <c r="C57" s="27"/>
      <c r="E57" s="27"/>
      <c r="F57"/>
      <c r="G57" s="27"/>
      <c r="H57"/>
    </row>
    <row r="60" spans="1:8" ht="48.75" customHeight="1" x14ac:dyDescent="0.25"/>
    <row r="62" spans="1:8" ht="45" customHeight="1" x14ac:dyDescent="0.25"/>
    <row r="64" spans="1:8" ht="120" customHeight="1" x14ac:dyDescent="0.25"/>
    <row r="66" ht="85.5" customHeight="1" x14ac:dyDescent="0.25"/>
    <row r="74" ht="38.25" customHeight="1" x14ac:dyDescent="0.25"/>
    <row r="80" ht="41.25" customHeight="1" x14ac:dyDescent="0.25"/>
    <row r="82" ht="37.5" customHeight="1" x14ac:dyDescent="0.25"/>
    <row r="90" ht="72" customHeight="1" x14ac:dyDescent="0.25"/>
    <row r="116" ht="38.25" customHeight="1" x14ac:dyDescent="0.25"/>
    <row r="118" ht="38.25" customHeight="1" x14ac:dyDescent="0.25"/>
    <row r="130" ht="40.5" customHeight="1" x14ac:dyDescent="0.25"/>
    <row r="132" ht="48" customHeight="1" x14ac:dyDescent="0.25"/>
    <row r="134" ht="60" customHeight="1" x14ac:dyDescent="0.25"/>
    <row r="138" ht="30.75" customHeight="1" x14ac:dyDescent="0.25"/>
    <row r="139" ht="31.5" customHeight="1" x14ac:dyDescent="0.25"/>
    <row r="140" ht="31.5" customHeight="1" x14ac:dyDescent="0.25"/>
    <row r="141" ht="31.5" customHeight="1" x14ac:dyDescent="0.25"/>
    <row r="142" ht="33" customHeight="1" x14ac:dyDescent="0.25"/>
  </sheetData>
  <mergeCells count="27">
    <mergeCell ref="A51:B51"/>
    <mergeCell ref="A9:I9"/>
    <mergeCell ref="A7:I7"/>
    <mergeCell ref="I4:I5"/>
    <mergeCell ref="A11:I11"/>
    <mergeCell ref="A19:I19"/>
    <mergeCell ref="A44:I44"/>
    <mergeCell ref="A31:I31"/>
    <mergeCell ref="A27:I27"/>
    <mergeCell ref="A29:I29"/>
    <mergeCell ref="A13:I13"/>
    <mergeCell ref="A15:I15"/>
    <mergeCell ref="A21:I21"/>
    <mergeCell ref="A25:I25"/>
    <mergeCell ref="A33:I33"/>
    <mergeCell ref="A35:I35"/>
    <mergeCell ref="A37:I37"/>
    <mergeCell ref="A39:I39"/>
    <mergeCell ref="A41:I41"/>
    <mergeCell ref="A1:J1"/>
    <mergeCell ref="A4:A5"/>
    <mergeCell ref="B4:B5"/>
    <mergeCell ref="C4:C5"/>
    <mergeCell ref="D4:D5"/>
    <mergeCell ref="E4:E5"/>
    <mergeCell ref="F4:H4"/>
    <mergeCell ref="J4:J5"/>
  </mergeCells>
  <phoneticPr fontId="0" type="noConversion"/>
  <pageMargins left="0.19685039370078741" right="0.19685039370078741" top="0.59055118110236227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opLeftCell="A21" zoomScale="110" zoomScaleNormal="110" workbookViewId="0">
      <selection activeCell="A6" sqref="A6:A24"/>
    </sheetView>
  </sheetViews>
  <sheetFormatPr defaultRowHeight="15" x14ac:dyDescent="0.25"/>
  <cols>
    <col min="1" max="1" width="4.7109375" customWidth="1"/>
    <col min="2" max="2" width="19.28515625" customWidth="1"/>
    <col min="3" max="3" width="56.140625" customWidth="1"/>
    <col min="4" max="4" width="7.140625" customWidth="1"/>
    <col min="5" max="5" width="7.42578125" style="22" customWidth="1"/>
    <col min="6" max="7" width="7.140625" style="21" customWidth="1"/>
    <col min="8" max="8" width="7.140625" style="20" customWidth="1"/>
    <col min="9" max="9" width="9.140625" style="27"/>
    <col min="10" max="10" width="11.42578125" customWidth="1"/>
  </cols>
  <sheetData>
    <row r="1" spans="1:10" x14ac:dyDescent="0.25">
      <c r="A1" s="46" t="s">
        <v>60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28" t="s">
        <v>54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.75" x14ac:dyDescent="0.25">
      <c r="A3" s="30" t="s">
        <v>55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30" customHeight="1" x14ac:dyDescent="0.25">
      <c r="A4" s="47" t="s">
        <v>0</v>
      </c>
      <c r="B4" s="48" t="s">
        <v>1</v>
      </c>
      <c r="C4" s="48" t="s">
        <v>2</v>
      </c>
      <c r="D4" s="48" t="s">
        <v>11</v>
      </c>
      <c r="E4" s="49" t="s">
        <v>3</v>
      </c>
      <c r="F4" s="48" t="s">
        <v>4</v>
      </c>
      <c r="G4" s="48"/>
      <c r="H4" s="48"/>
      <c r="I4" s="54" t="s">
        <v>8</v>
      </c>
      <c r="J4" s="48" t="s">
        <v>9</v>
      </c>
    </row>
    <row r="5" spans="1:10" ht="25.5" customHeight="1" x14ac:dyDescent="0.25">
      <c r="A5" s="47"/>
      <c r="B5" s="48"/>
      <c r="C5" s="48"/>
      <c r="D5" s="48"/>
      <c r="E5" s="49"/>
      <c r="F5" s="42" t="s">
        <v>5</v>
      </c>
      <c r="G5" s="42" t="s">
        <v>6</v>
      </c>
      <c r="H5" s="42" t="s">
        <v>7</v>
      </c>
      <c r="I5" s="54"/>
      <c r="J5" s="48"/>
    </row>
    <row r="6" spans="1:10" ht="51.75" customHeight="1" x14ac:dyDescent="0.25">
      <c r="A6" s="44">
        <v>1</v>
      </c>
      <c r="B6" s="11" t="s">
        <v>13</v>
      </c>
      <c r="C6" s="11" t="s">
        <v>41</v>
      </c>
      <c r="D6" s="12" t="s">
        <v>32</v>
      </c>
      <c r="E6" s="12">
        <v>800</v>
      </c>
      <c r="F6" s="42">
        <v>60</v>
      </c>
      <c r="G6" s="42">
        <v>60</v>
      </c>
      <c r="H6" s="42">
        <v>60</v>
      </c>
      <c r="I6" s="41">
        <v>60</v>
      </c>
      <c r="J6" s="2">
        <f t="shared" ref="J6:J24" si="0">I6*E6</f>
        <v>48000</v>
      </c>
    </row>
    <row r="7" spans="1:10" ht="66" customHeight="1" x14ac:dyDescent="0.25">
      <c r="A7" s="44">
        <v>2</v>
      </c>
      <c r="B7" s="11" t="s">
        <v>14</v>
      </c>
      <c r="C7" s="11" t="s">
        <v>52</v>
      </c>
      <c r="D7" s="12" t="s">
        <v>32</v>
      </c>
      <c r="E7" s="12">
        <v>300</v>
      </c>
      <c r="F7" s="42">
        <v>60</v>
      </c>
      <c r="G7" s="42">
        <v>60</v>
      </c>
      <c r="H7" s="42">
        <v>60</v>
      </c>
      <c r="I7" s="41">
        <v>60</v>
      </c>
      <c r="J7" s="2">
        <f t="shared" si="0"/>
        <v>18000</v>
      </c>
    </row>
    <row r="8" spans="1:10" ht="61.5" customHeight="1" x14ac:dyDescent="0.25">
      <c r="A8" s="44">
        <v>3</v>
      </c>
      <c r="B8" s="11" t="s">
        <v>15</v>
      </c>
      <c r="C8" s="11" t="s">
        <v>53</v>
      </c>
      <c r="D8" s="12" t="s">
        <v>32</v>
      </c>
      <c r="E8" s="12">
        <v>1600</v>
      </c>
      <c r="F8" s="42">
        <v>60</v>
      </c>
      <c r="G8" s="42">
        <v>60</v>
      </c>
      <c r="H8" s="42">
        <v>60</v>
      </c>
      <c r="I8" s="41">
        <v>60</v>
      </c>
      <c r="J8" s="2">
        <f t="shared" si="0"/>
        <v>96000</v>
      </c>
    </row>
    <row r="9" spans="1:10" ht="66" customHeight="1" x14ac:dyDescent="0.25">
      <c r="A9" s="44">
        <v>4</v>
      </c>
      <c r="B9" s="11" t="s">
        <v>16</v>
      </c>
      <c r="C9" s="11" t="s">
        <v>40</v>
      </c>
      <c r="D9" s="12" t="s">
        <v>32</v>
      </c>
      <c r="E9" s="12">
        <v>350</v>
      </c>
      <c r="F9" s="42">
        <v>60</v>
      </c>
      <c r="G9" s="6">
        <v>60</v>
      </c>
      <c r="H9" s="6">
        <v>60</v>
      </c>
      <c r="I9" s="25">
        <v>60</v>
      </c>
      <c r="J9" s="2">
        <f t="shared" si="0"/>
        <v>21000</v>
      </c>
    </row>
    <row r="10" spans="1:10" ht="69.75" customHeight="1" x14ac:dyDescent="0.25">
      <c r="A10" s="44">
        <v>5</v>
      </c>
      <c r="B10" s="11" t="s">
        <v>17</v>
      </c>
      <c r="C10" s="11" t="s">
        <v>42</v>
      </c>
      <c r="D10" s="12" t="s">
        <v>32</v>
      </c>
      <c r="E10" s="12">
        <v>2300</v>
      </c>
      <c r="F10" s="42">
        <v>60</v>
      </c>
      <c r="G10" s="6">
        <v>60</v>
      </c>
      <c r="H10" s="6">
        <v>60</v>
      </c>
      <c r="I10" s="25">
        <v>60</v>
      </c>
      <c r="J10" s="2">
        <f t="shared" si="0"/>
        <v>138000</v>
      </c>
    </row>
    <row r="11" spans="1:10" ht="45" x14ac:dyDescent="0.25">
      <c r="A11" s="44">
        <v>6</v>
      </c>
      <c r="B11" s="11" t="s">
        <v>18</v>
      </c>
      <c r="C11" s="11" t="s">
        <v>43</v>
      </c>
      <c r="D11" s="12" t="s">
        <v>32</v>
      </c>
      <c r="E11" s="12">
        <v>330</v>
      </c>
      <c r="F11" s="17">
        <v>100</v>
      </c>
      <c r="G11" s="17">
        <v>120</v>
      </c>
      <c r="H11" s="17">
        <v>125</v>
      </c>
      <c r="I11" s="23">
        <v>115</v>
      </c>
      <c r="J11" s="2">
        <f t="shared" si="0"/>
        <v>37950</v>
      </c>
    </row>
    <row r="12" spans="1:10" ht="60" x14ac:dyDescent="0.25">
      <c r="A12" s="44">
        <v>7</v>
      </c>
      <c r="B12" s="11" t="s">
        <v>19</v>
      </c>
      <c r="C12" s="11" t="s">
        <v>48</v>
      </c>
      <c r="D12" s="12" t="s">
        <v>32</v>
      </c>
      <c r="E12" s="12">
        <v>130</v>
      </c>
      <c r="F12" s="19">
        <v>100</v>
      </c>
      <c r="G12" s="19">
        <v>120</v>
      </c>
      <c r="H12" s="17">
        <v>110</v>
      </c>
      <c r="I12" s="23">
        <v>110</v>
      </c>
      <c r="J12" s="2">
        <f t="shared" si="0"/>
        <v>14300</v>
      </c>
    </row>
    <row r="13" spans="1:10" ht="48" customHeight="1" x14ac:dyDescent="0.25">
      <c r="A13" s="44">
        <v>8</v>
      </c>
      <c r="B13" s="11" t="s">
        <v>20</v>
      </c>
      <c r="C13" s="11" t="s">
        <v>47</v>
      </c>
      <c r="D13" s="12" t="s">
        <v>32</v>
      </c>
      <c r="E13" s="12">
        <v>40</v>
      </c>
      <c r="F13" s="17">
        <v>145</v>
      </c>
      <c r="G13" s="17">
        <v>160</v>
      </c>
      <c r="H13" s="17">
        <v>151</v>
      </c>
      <c r="I13" s="23">
        <f t="shared" ref="I13:I24" si="1">AVERAGE(F13:H13)</f>
        <v>152</v>
      </c>
      <c r="J13" s="2">
        <f t="shared" si="0"/>
        <v>6080</v>
      </c>
    </row>
    <row r="14" spans="1:10" ht="48" customHeight="1" x14ac:dyDescent="0.25">
      <c r="A14" s="44">
        <v>9</v>
      </c>
      <c r="B14" s="11" t="s">
        <v>21</v>
      </c>
      <c r="C14" s="11" t="s">
        <v>44</v>
      </c>
      <c r="D14" s="12" t="s">
        <v>32</v>
      </c>
      <c r="E14" s="12">
        <v>150</v>
      </c>
      <c r="F14" s="17">
        <v>140</v>
      </c>
      <c r="G14" s="17">
        <v>130</v>
      </c>
      <c r="H14" s="17">
        <v>138</v>
      </c>
      <c r="I14" s="23">
        <f t="shared" si="1"/>
        <v>136</v>
      </c>
      <c r="J14" s="2">
        <f t="shared" si="0"/>
        <v>20400</v>
      </c>
    </row>
    <row r="15" spans="1:10" ht="30" x14ac:dyDescent="0.25">
      <c r="A15" s="44">
        <v>10</v>
      </c>
      <c r="B15" s="11" t="s">
        <v>22</v>
      </c>
      <c r="C15" s="11" t="s">
        <v>39</v>
      </c>
      <c r="D15" s="12" t="s">
        <v>32</v>
      </c>
      <c r="E15" s="12">
        <v>40</v>
      </c>
      <c r="F15" s="19">
        <v>160</v>
      </c>
      <c r="G15" s="19">
        <v>160</v>
      </c>
      <c r="H15" s="17">
        <v>160</v>
      </c>
      <c r="I15" s="23">
        <f t="shared" si="1"/>
        <v>160</v>
      </c>
      <c r="J15" s="2">
        <f t="shared" si="0"/>
        <v>6400</v>
      </c>
    </row>
    <row r="16" spans="1:10" ht="60" x14ac:dyDescent="0.25">
      <c r="A16" s="44">
        <v>11</v>
      </c>
      <c r="B16" s="11" t="s">
        <v>23</v>
      </c>
      <c r="C16" s="11" t="s">
        <v>38</v>
      </c>
      <c r="D16" s="12" t="s">
        <v>32</v>
      </c>
      <c r="E16" s="12">
        <v>20</v>
      </c>
      <c r="F16" s="19">
        <v>200</v>
      </c>
      <c r="G16" s="19">
        <v>190</v>
      </c>
      <c r="H16" s="17">
        <v>210</v>
      </c>
      <c r="I16" s="23">
        <f t="shared" si="1"/>
        <v>200</v>
      </c>
      <c r="J16" s="2">
        <f t="shared" si="0"/>
        <v>4000</v>
      </c>
    </row>
    <row r="17" spans="1:10" ht="34.5" customHeight="1" x14ac:dyDescent="0.25">
      <c r="A17" s="44">
        <v>12</v>
      </c>
      <c r="B17" s="11" t="s">
        <v>61</v>
      </c>
      <c r="C17" s="11" t="s">
        <v>62</v>
      </c>
      <c r="D17" s="12" t="s">
        <v>32</v>
      </c>
      <c r="E17" s="12">
        <v>20</v>
      </c>
      <c r="F17" s="19">
        <v>200</v>
      </c>
      <c r="G17" s="19">
        <v>220</v>
      </c>
      <c r="H17" s="17">
        <v>210</v>
      </c>
      <c r="I17" s="23">
        <f t="shared" si="1"/>
        <v>210</v>
      </c>
      <c r="J17" s="2">
        <f t="shared" si="0"/>
        <v>4200</v>
      </c>
    </row>
    <row r="18" spans="1:10" ht="45" x14ac:dyDescent="0.25">
      <c r="A18" s="44">
        <v>13</v>
      </c>
      <c r="B18" s="11" t="s">
        <v>24</v>
      </c>
      <c r="C18" s="11" t="s">
        <v>33</v>
      </c>
      <c r="D18" s="12" t="s">
        <v>25</v>
      </c>
      <c r="E18" s="12">
        <v>160</v>
      </c>
      <c r="F18" s="19">
        <v>180</v>
      </c>
      <c r="G18" s="19">
        <v>150</v>
      </c>
      <c r="H18" s="17">
        <v>150</v>
      </c>
      <c r="I18" s="23">
        <f t="shared" si="1"/>
        <v>160</v>
      </c>
      <c r="J18" s="2">
        <f t="shared" si="0"/>
        <v>25600</v>
      </c>
    </row>
    <row r="19" spans="1:10" ht="30" x14ac:dyDescent="0.25">
      <c r="A19" s="44">
        <v>14</v>
      </c>
      <c r="B19" s="11" t="s">
        <v>26</v>
      </c>
      <c r="C19" s="11" t="s">
        <v>27</v>
      </c>
      <c r="D19" s="12" t="s">
        <v>25</v>
      </c>
      <c r="E19" s="12">
        <v>120</v>
      </c>
      <c r="F19" s="19">
        <v>45</v>
      </c>
      <c r="G19" s="19">
        <v>65</v>
      </c>
      <c r="H19" s="17">
        <v>46</v>
      </c>
      <c r="I19" s="23">
        <f t="shared" si="1"/>
        <v>52</v>
      </c>
      <c r="J19" s="2">
        <f t="shared" si="0"/>
        <v>6240</v>
      </c>
    </row>
    <row r="20" spans="1:10" ht="90" x14ac:dyDescent="0.25">
      <c r="A20" s="44">
        <v>15</v>
      </c>
      <c r="B20" s="11" t="s">
        <v>28</v>
      </c>
      <c r="C20" s="11" t="s">
        <v>45</v>
      </c>
      <c r="D20" s="12" t="s">
        <v>25</v>
      </c>
      <c r="E20" s="12">
        <v>20</v>
      </c>
      <c r="F20" s="19">
        <v>85</v>
      </c>
      <c r="G20" s="19">
        <v>120</v>
      </c>
      <c r="H20" s="17">
        <v>101</v>
      </c>
      <c r="I20" s="23">
        <f t="shared" si="1"/>
        <v>102</v>
      </c>
      <c r="J20" s="2">
        <f t="shared" si="0"/>
        <v>2040</v>
      </c>
    </row>
    <row r="21" spans="1:10" ht="45" x14ac:dyDescent="0.25">
      <c r="A21" s="44">
        <v>16</v>
      </c>
      <c r="B21" s="11" t="s">
        <v>29</v>
      </c>
      <c r="C21" s="11" t="s">
        <v>46</v>
      </c>
      <c r="D21" s="12" t="s">
        <v>25</v>
      </c>
      <c r="E21" s="12">
        <v>72</v>
      </c>
      <c r="F21" s="17">
        <v>48</v>
      </c>
      <c r="G21" s="17">
        <v>70</v>
      </c>
      <c r="H21" s="17">
        <v>77</v>
      </c>
      <c r="I21" s="23">
        <f t="shared" si="1"/>
        <v>65</v>
      </c>
      <c r="J21" s="2">
        <f t="shared" si="0"/>
        <v>4680</v>
      </c>
    </row>
    <row r="22" spans="1:10" ht="45" x14ac:dyDescent="0.25">
      <c r="A22" s="44">
        <v>17</v>
      </c>
      <c r="B22" s="11" t="s">
        <v>30</v>
      </c>
      <c r="C22" s="11" t="s">
        <v>35</v>
      </c>
      <c r="D22" s="12" t="s">
        <v>32</v>
      </c>
      <c r="E22" s="12">
        <v>120</v>
      </c>
      <c r="F22" s="19">
        <v>150</v>
      </c>
      <c r="G22" s="19">
        <v>130</v>
      </c>
      <c r="H22" s="19">
        <v>122</v>
      </c>
      <c r="I22" s="26">
        <f t="shared" si="1"/>
        <v>134</v>
      </c>
      <c r="J22" s="2">
        <f t="shared" si="0"/>
        <v>16080</v>
      </c>
    </row>
    <row r="23" spans="1:10" ht="60" x14ac:dyDescent="0.25">
      <c r="A23" s="44">
        <v>18</v>
      </c>
      <c r="B23" s="11" t="s">
        <v>34</v>
      </c>
      <c r="C23" s="11" t="s">
        <v>36</v>
      </c>
      <c r="D23" s="12" t="s">
        <v>32</v>
      </c>
      <c r="E23" s="12">
        <v>120</v>
      </c>
      <c r="F23" s="19">
        <v>150</v>
      </c>
      <c r="G23" s="19">
        <v>130</v>
      </c>
      <c r="H23" s="19">
        <v>122</v>
      </c>
      <c r="I23" s="26">
        <f t="shared" si="1"/>
        <v>134</v>
      </c>
      <c r="J23" s="2">
        <f t="shared" si="0"/>
        <v>16080</v>
      </c>
    </row>
    <row r="24" spans="1:10" ht="60" x14ac:dyDescent="0.25">
      <c r="A24" s="44">
        <v>19</v>
      </c>
      <c r="B24" s="11" t="s">
        <v>31</v>
      </c>
      <c r="C24" s="11" t="s">
        <v>37</v>
      </c>
      <c r="D24" s="12" t="s">
        <v>32</v>
      </c>
      <c r="E24" s="12">
        <v>5</v>
      </c>
      <c r="F24" s="19">
        <v>200</v>
      </c>
      <c r="G24" s="19">
        <v>185</v>
      </c>
      <c r="H24" s="19">
        <v>200</v>
      </c>
      <c r="I24" s="26">
        <f t="shared" si="1"/>
        <v>195</v>
      </c>
      <c r="J24" s="2">
        <f t="shared" si="0"/>
        <v>975</v>
      </c>
    </row>
    <row r="25" spans="1:10" x14ac:dyDescent="0.25">
      <c r="A25" s="38" t="s">
        <v>12</v>
      </c>
      <c r="B25" s="38"/>
      <c r="C25" s="38"/>
      <c r="D25" s="38"/>
      <c r="E25" s="34"/>
      <c r="F25" s="18"/>
      <c r="G25" s="18"/>
      <c r="H25" s="17"/>
      <c r="I25" s="23"/>
      <c r="J25" s="36">
        <f>SUM(J6:J24)</f>
        <v>486025</v>
      </c>
    </row>
    <row r="26" spans="1:10" x14ac:dyDescent="0.25">
      <c r="A26" s="45" t="s">
        <v>56</v>
      </c>
      <c r="B26" s="45"/>
      <c r="C26" s="45"/>
      <c r="D26" s="45"/>
      <c r="E26" s="45"/>
      <c r="F26" s="45"/>
      <c r="G26" s="45"/>
      <c r="H26" s="45"/>
      <c r="I26" s="45"/>
    </row>
    <row r="27" spans="1:10" x14ac:dyDescent="0.25">
      <c r="A27" s="4"/>
      <c r="B27" s="4"/>
      <c r="C27" s="27"/>
      <c r="E27" s="27"/>
      <c r="F27"/>
      <c r="G27" s="27"/>
      <c r="H27"/>
    </row>
    <row r="28" spans="1:10" ht="6.75" customHeight="1" x14ac:dyDescent="0.25">
      <c r="A28" s="32"/>
      <c r="B28" s="32"/>
      <c r="C28" s="27"/>
      <c r="E28" s="27"/>
      <c r="F28"/>
      <c r="G28" s="27"/>
      <c r="H28"/>
    </row>
    <row r="29" spans="1:10" ht="15.75" customHeight="1" x14ac:dyDescent="0.25">
      <c r="A29" s="33">
        <v>1</v>
      </c>
      <c r="B29" s="37" t="s">
        <v>57</v>
      </c>
      <c r="C29" s="27"/>
      <c r="E29" s="27"/>
      <c r="F29"/>
      <c r="G29" s="27"/>
      <c r="H29"/>
    </row>
    <row r="30" spans="1:10" ht="15.75" customHeight="1" x14ac:dyDescent="0.25">
      <c r="A30" s="33">
        <v>2</v>
      </c>
      <c r="B30" s="37" t="s">
        <v>58</v>
      </c>
      <c r="C30" s="27"/>
      <c r="E30" s="27"/>
      <c r="F30"/>
      <c r="G30" s="27"/>
      <c r="H30"/>
    </row>
    <row r="31" spans="1:10" s="27" customFormat="1" ht="15.75" customHeight="1" x14ac:dyDescent="0.25">
      <c r="A31" s="33">
        <v>3</v>
      </c>
      <c r="B31" s="37" t="s">
        <v>59</v>
      </c>
      <c r="D31"/>
      <c r="F31"/>
      <c r="H31"/>
      <c r="J31"/>
    </row>
    <row r="32" spans="1:10" s="27" customFormat="1" x14ac:dyDescent="0.25">
      <c r="A32" s="1"/>
      <c r="B32"/>
      <c r="D32"/>
      <c r="F32"/>
      <c r="H32"/>
      <c r="J32"/>
    </row>
    <row r="33" spans="1:10" s="27" customFormat="1" ht="15.75" x14ac:dyDescent="0.25">
      <c r="A33" s="50" t="s">
        <v>50</v>
      </c>
      <c r="B33" s="51"/>
      <c r="D33"/>
      <c r="F33"/>
      <c r="H33"/>
      <c r="J33"/>
    </row>
    <row r="34" spans="1:10" s="27" customFormat="1" ht="15.75" customHeight="1" x14ac:dyDescent="0.25">
      <c r="A34" s="39" t="s">
        <v>51</v>
      </c>
      <c r="B34" s="40"/>
      <c r="D34"/>
      <c r="F34"/>
      <c r="H34"/>
      <c r="J34"/>
    </row>
    <row r="35" spans="1:10" s="27" customFormat="1" ht="15.75" x14ac:dyDescent="0.25">
      <c r="A35" s="39" t="s">
        <v>49</v>
      </c>
      <c r="B35" s="3"/>
      <c r="D35"/>
      <c r="F35"/>
      <c r="H35"/>
      <c r="J35"/>
    </row>
    <row r="36" spans="1:10" s="27" customFormat="1" ht="40.5" customHeight="1" x14ac:dyDescent="0.25">
      <c r="A36"/>
      <c r="B36"/>
      <c r="D36"/>
      <c r="F36"/>
      <c r="H36"/>
      <c r="J36"/>
    </row>
    <row r="37" spans="1:10" s="27" customFormat="1" x14ac:dyDescent="0.25">
      <c r="A37"/>
      <c r="B37"/>
      <c r="D37"/>
      <c r="F37"/>
      <c r="H37"/>
      <c r="J37"/>
    </row>
    <row r="38" spans="1:10" s="27" customFormat="1" x14ac:dyDescent="0.25">
      <c r="A38"/>
      <c r="B38"/>
      <c r="D38"/>
      <c r="F38"/>
      <c r="H38"/>
      <c r="J38"/>
    </row>
    <row r="39" spans="1:10" s="27" customFormat="1" x14ac:dyDescent="0.25">
      <c r="A39"/>
      <c r="B39"/>
      <c r="D39"/>
      <c r="F39"/>
      <c r="H39"/>
      <c r="J39"/>
    </row>
    <row r="42" spans="1:10" s="27" customFormat="1" ht="48.75" customHeight="1" x14ac:dyDescent="0.25">
      <c r="A42"/>
      <c r="B42"/>
      <c r="C42"/>
      <c r="D42"/>
      <c r="E42" s="22"/>
      <c r="F42" s="21"/>
      <c r="G42" s="21"/>
      <c r="H42" s="20"/>
      <c r="J42"/>
    </row>
    <row r="44" spans="1:10" s="27" customFormat="1" ht="45" customHeight="1" x14ac:dyDescent="0.25">
      <c r="A44"/>
      <c r="B44"/>
      <c r="C44"/>
      <c r="D44"/>
      <c r="E44" s="22"/>
      <c r="F44" s="21"/>
      <c r="G44" s="21"/>
      <c r="H44" s="20"/>
      <c r="J44"/>
    </row>
    <row r="46" spans="1:10" s="27" customFormat="1" ht="120" customHeight="1" x14ac:dyDescent="0.25">
      <c r="A46"/>
      <c r="B46"/>
      <c r="C46"/>
      <c r="D46"/>
      <c r="E46" s="22"/>
      <c r="F46" s="21"/>
      <c r="G46" s="21"/>
      <c r="H46" s="20"/>
      <c r="J46"/>
    </row>
    <row r="48" spans="1:10" ht="85.5" customHeight="1" x14ac:dyDescent="0.25"/>
    <row r="56" ht="38.25" customHeight="1" x14ac:dyDescent="0.25"/>
    <row r="62" ht="41.25" customHeight="1" x14ac:dyDescent="0.25"/>
    <row r="64" ht="37.5" customHeight="1" x14ac:dyDescent="0.25"/>
    <row r="72" ht="72" customHeight="1" x14ac:dyDescent="0.25"/>
    <row r="98" ht="38.25" customHeight="1" x14ac:dyDescent="0.25"/>
    <row r="100" ht="38.25" customHeight="1" x14ac:dyDescent="0.25"/>
    <row r="112" ht="40.5" customHeight="1" x14ac:dyDescent="0.25"/>
    <row r="114" ht="48" customHeight="1" x14ac:dyDescent="0.25"/>
    <row r="116" ht="60" customHeight="1" x14ac:dyDescent="0.25"/>
    <row r="120" ht="30.75" customHeight="1" x14ac:dyDescent="0.25"/>
    <row r="121" ht="31.5" customHeight="1" x14ac:dyDescent="0.25"/>
    <row r="122" ht="31.5" customHeight="1" x14ac:dyDescent="0.25"/>
    <row r="123" ht="31.5" customHeight="1" x14ac:dyDescent="0.25"/>
    <row r="124" ht="33" customHeight="1" x14ac:dyDescent="0.25"/>
  </sheetData>
  <mergeCells count="11">
    <mergeCell ref="A26:I26"/>
    <mergeCell ref="A33:B33"/>
    <mergeCell ref="A1:J1"/>
    <mergeCell ref="A4:A5"/>
    <mergeCell ref="B4:B5"/>
    <mergeCell ref="C4:C5"/>
    <mergeCell ref="D4:D5"/>
    <mergeCell ref="E4:E5"/>
    <mergeCell ref="F4:H4"/>
    <mergeCell ref="I4:I5"/>
    <mergeCell ref="J4:J5"/>
  </mergeCells>
  <pageMargins left="0.19685039370078741" right="0.19685039370078741" top="0.59055118110236227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0044</vt:lpstr>
      <vt:lpstr>0044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2015-06-26T09:49:19Z</cp:lastPrinted>
  <dcterms:created xsi:type="dcterms:W3CDTF">2014-02-14T07:05:08Z</dcterms:created>
  <dcterms:modified xsi:type="dcterms:W3CDTF">2015-06-26T09:50:48Z</dcterms:modified>
</cp:coreProperties>
</file>